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<sst xmlns="http://schemas.openxmlformats.org/spreadsheetml/2006/main" count="32" uniqueCount="25">
  <si>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</si>
  <si>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</si>
  <si>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</si>
  <si>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</si>
  <si>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</si>
  <si>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</si>
  <si>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</si>
  <si>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</si>
  <si>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</si>
  <si>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</si>
  <si>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</si>
  <si>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</si>
  <si>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</si>
  <si>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</si>
  <si>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</si>
  <si>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</si>
  <si>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</si>
  <si>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</si>
  <si>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</si>
  <si>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</si>
  <si>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</si>
  <si>
    <t>专调运距157.68</t>
  </si>
  <si>
    <t xml:space="preserve">  货运量</t>
  </si>
  <si>
    <t xml:space="preserve">  货物周转量</t>
  </si>
  <si>
    <t>月报运距175.69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</si>
</sst>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/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33" applyNumberFormat="1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77" fontId="7" fillId="0" borderId="0" xfId="0" applyNumberFormat="1" applyFont="1" applyBorder="1"/>
    <xf numFmtId="177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10" fontId="7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wrapText="1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1月份 各地市运力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PS%20Cloud%20Files\308216086\&#22242;&#38431;&#25991;&#26723;\&#19968;&#22871;&#34920;&#24037;&#20316;\&#27599;&#26376;&#19978;&#25253;&#25253;&#34920;\2023&#24180;\2023&#24180;1-12&#26376;&#27700;&#36335;&#36816;&#36755;&#3732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>
        <row r="11">
          <cell r="D11">
            <v>15617.0051</v>
          </cell>
        </row>
        <row r="11">
          <cell r="F11">
            <v>14356.634</v>
          </cell>
        </row>
        <row r="12">
          <cell r="D12">
            <v>2395456.4634</v>
          </cell>
        </row>
        <row r="12">
          <cell r="F12">
            <v>2293468.0418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5"/>
  <sheetViews>
    <sheetView tabSelected="1" zoomScaleSheetLayoutView="60" workbookViewId="0">
      <selection activeCell="J7" sqref="J7"/>
    </sheetView>
  </sheetViews>
  <sheetFormatPr defaultColWidth="9" defaultRowHeight="14.25" outlineLevelCol="7"/>
  <cols>
    <col min="1" max="1" width="18.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44986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1" customFormat="1" ht="42" customHeight="1" spans="1:8">
      <c r="A7" s="17" t="s">
        <v>10</v>
      </c>
      <c r="B7" s="18" t="s">
        <v>11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21">
        <v>6</v>
      </c>
    </row>
    <row r="8" s="2" customFormat="1" ht="42" customHeight="1" spans="1:8">
      <c r="A8" s="22" t="s">
        <v>12</v>
      </c>
      <c r="B8" s="23"/>
      <c r="C8" s="23"/>
      <c r="D8" s="23"/>
      <c r="E8" s="24"/>
      <c r="F8" s="24"/>
      <c r="G8" s="25"/>
      <c r="H8" s="26"/>
    </row>
    <row r="9" s="2" customFormat="1" ht="42" customHeight="1" spans="1:8">
      <c r="A9" s="17" t="s">
        <v>13</v>
      </c>
      <c r="B9" s="18" t="s">
        <v>14</v>
      </c>
      <c r="C9" s="27">
        <v>947.7585</v>
      </c>
      <c r="D9" s="27">
        <v>2383.0523</v>
      </c>
      <c r="E9" s="27">
        <v>636.1756</v>
      </c>
      <c r="F9" s="27">
        <v>1831.4183</v>
      </c>
      <c r="G9" s="28">
        <f t="shared" ref="G9:G12" si="0">C9/E9-1</f>
        <v>0.4897749929422</v>
      </c>
      <c r="H9" s="29">
        <f t="shared" ref="H9:H12" si="1">D9/F9-1</f>
        <v>0.301205901458995</v>
      </c>
    </row>
    <row r="10" s="2" customFormat="1" ht="42" customHeight="1" spans="1:8">
      <c r="A10" s="17" t="s">
        <v>15</v>
      </c>
      <c r="B10" s="18" t="s">
        <v>16</v>
      </c>
      <c r="C10" s="27">
        <v>85238.5188</v>
      </c>
      <c r="D10" s="27">
        <v>207321.4139</v>
      </c>
      <c r="E10" s="27">
        <v>41737.0131</v>
      </c>
      <c r="F10" s="27">
        <v>123941.6774</v>
      </c>
      <c r="G10" s="28">
        <f t="shared" si="0"/>
        <v>1.04227644646665</v>
      </c>
      <c r="H10" s="29">
        <f t="shared" si="1"/>
        <v>0.67273364576878</v>
      </c>
    </row>
    <row r="11" s="2" customFormat="1" ht="42" customHeight="1" spans="1:8">
      <c r="A11" s="17" t="s">
        <v>17</v>
      </c>
      <c r="B11" s="18" t="s">
        <v>18</v>
      </c>
      <c r="C11" s="27">
        <v>12069.5477</v>
      </c>
      <c r="D11" s="27">
        <f>'[1]2月'!D11+C11</f>
        <v>27686.5528</v>
      </c>
      <c r="E11" s="27">
        <v>10678.4873</v>
      </c>
      <c r="F11" s="27">
        <f>'[1]2月'!F11+E11</f>
        <v>25035.1213</v>
      </c>
      <c r="G11" s="28">
        <f t="shared" si="0"/>
        <v>0.130267552034266</v>
      </c>
      <c r="H11" s="29">
        <f t="shared" si="1"/>
        <v>0.105908474268108</v>
      </c>
    </row>
    <row r="12" s="2" customFormat="1" ht="42" customHeight="1" spans="1:8">
      <c r="A12" s="30" t="s">
        <v>19</v>
      </c>
      <c r="B12" s="31" t="s">
        <v>20</v>
      </c>
      <c r="C12" s="32">
        <v>1749997.6223</v>
      </c>
      <c r="D12" s="32">
        <f>'[1]2月'!D12+C12</f>
        <v>4145454.0857</v>
      </c>
      <c r="E12" s="32">
        <v>1600968.7342</v>
      </c>
      <c r="F12" s="32">
        <f>'[1]2月'!F12+E12</f>
        <v>3894436.776</v>
      </c>
      <c r="G12" s="33">
        <f t="shared" si="0"/>
        <v>0.0930866948969302</v>
      </c>
      <c r="H12" s="34">
        <f t="shared" si="1"/>
        <v>0.0644553562268435</v>
      </c>
    </row>
    <row r="13" spans="1:8">
      <c r="A13" s="35"/>
      <c r="B13" s="36"/>
      <c r="C13" s="36"/>
      <c r="D13" s="36"/>
      <c r="E13" s="36"/>
      <c r="F13" s="37"/>
      <c r="G13" s="38"/>
      <c r="H13" s="39"/>
    </row>
    <row r="14" hidden="1" spans="1:7">
      <c r="A14" s="35"/>
      <c r="F14" s="40"/>
      <c r="G14" s="41"/>
    </row>
    <row r="15" ht="24.95" hidden="1" customHeight="1" spans="1:7">
      <c r="A15" s="42" t="s">
        <v>21</v>
      </c>
      <c r="G15" s="43"/>
    </row>
    <row r="16" ht="24.95" hidden="1" customHeight="1" spans="1:8">
      <c r="A16" s="44" t="s">
        <v>22</v>
      </c>
      <c r="B16" s="18" t="s">
        <v>18</v>
      </c>
      <c r="C16" s="45">
        <v>8275.69761542364</v>
      </c>
      <c r="D16" s="45">
        <v>8275.69761542364</v>
      </c>
      <c r="E16" s="45">
        <v>8764</v>
      </c>
      <c r="F16" s="45">
        <v>8764</v>
      </c>
      <c r="G16" s="46">
        <f t="shared" ref="G16:G21" si="2">C16/E16-1</f>
        <v>-0.0557168398649428</v>
      </c>
      <c r="H16" s="47">
        <f t="shared" ref="H16:H21" si="3">D16/F16-1</f>
        <v>-0.0557168398649428</v>
      </c>
    </row>
    <row r="17" ht="24.95" hidden="1" customHeight="1" spans="1:8">
      <c r="A17" s="44" t="s">
        <v>23</v>
      </c>
      <c r="B17" s="18" t="s">
        <v>20</v>
      </c>
      <c r="C17" s="48">
        <v>1304912</v>
      </c>
      <c r="D17" s="48">
        <v>1304912</v>
      </c>
      <c r="E17" s="48">
        <v>1522829</v>
      </c>
      <c r="F17" s="48">
        <v>1522829</v>
      </c>
      <c r="G17" s="46">
        <f t="shared" si="2"/>
        <v>-0.1431001117</v>
      </c>
      <c r="H17" s="47">
        <f t="shared" si="3"/>
        <v>-0.1431001117</v>
      </c>
    </row>
    <row r="18" ht="24.95" hidden="1" customHeight="1" spans="1:8">
      <c r="A18" s="35"/>
      <c r="C18">
        <f>C17/157.68</f>
        <v>8275.69761542364</v>
      </c>
      <c r="G18" s="49"/>
      <c r="H18" s="49"/>
    </row>
    <row r="19" ht="24.95" hidden="1" customHeight="1" spans="1:7">
      <c r="A19" s="42" t="s">
        <v>24</v>
      </c>
      <c r="G19" s="43"/>
    </row>
    <row r="20" ht="24.95" hidden="1" customHeight="1" spans="1:8">
      <c r="A20" s="44" t="s">
        <v>22</v>
      </c>
      <c r="B20" s="18" t="s">
        <v>18</v>
      </c>
      <c r="C20" s="45">
        <v>7427</v>
      </c>
      <c r="D20" s="45">
        <v>7427</v>
      </c>
      <c r="E20" s="45">
        <v>8764</v>
      </c>
      <c r="F20" s="45">
        <v>8764</v>
      </c>
      <c r="G20" s="46">
        <f t="shared" si="2"/>
        <v>-0.152555910543131</v>
      </c>
      <c r="H20" s="47">
        <f t="shared" si="3"/>
        <v>-0.152555910543131</v>
      </c>
    </row>
    <row r="21" ht="24.95" hidden="1" customHeight="1" spans="1:8">
      <c r="A21" s="44" t="s">
        <v>23</v>
      </c>
      <c r="B21" s="18" t="s">
        <v>20</v>
      </c>
      <c r="C21" s="48">
        <v>1304912</v>
      </c>
      <c r="D21" s="48">
        <v>1304912</v>
      </c>
      <c r="E21" s="48">
        <v>1522829</v>
      </c>
      <c r="F21" s="48">
        <v>1522829</v>
      </c>
      <c r="G21" s="46">
        <f t="shared" si="2"/>
        <v>-0.1431001117</v>
      </c>
      <c r="H21" s="47">
        <f t="shared" si="3"/>
        <v>-0.1431001117</v>
      </c>
    </row>
    <row r="22" hidden="1"/>
    <row r="23" hidden="1" spans="1:8">
      <c r="A23" s="2"/>
      <c r="B23" s="35"/>
      <c r="C23" s="35">
        <f>C21/175.69</f>
        <v>7427.35500028459</v>
      </c>
      <c r="D23" s="35"/>
      <c r="E23" s="35"/>
      <c r="F23" s="35"/>
      <c r="G23" s="49"/>
      <c r="H23" s="49"/>
    </row>
    <row r="24" hidden="1" spans="1:8">
      <c r="A24" s="35"/>
      <c r="B24" s="35"/>
      <c r="C24" s="35"/>
      <c r="D24" s="35"/>
      <c r="E24" s="35"/>
      <c r="F24" s="35"/>
      <c r="G24" s="49"/>
      <c r="H24" s="49"/>
    </row>
    <row r="25" spans="1:8">
      <c r="A25" s="35"/>
      <c r="B25" s="35"/>
      <c r="C25" s="50"/>
      <c r="D25" s="50"/>
      <c r="E25" s="50"/>
      <c r="F25" s="37"/>
      <c r="G25" s="38"/>
      <c r="H25" s="51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Administrator\Documents\WPS%20Cloud%20Files\308216086\团队文档\一套表工作\每月上报报表\2023年\2023年1-12月水路运输量.xls" FileId="214908715540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冰蓝</cp:lastModifiedBy>
  <dcterms:created xsi:type="dcterms:W3CDTF">2023-04-17T07:56:30Z</dcterms:created>
  <dcterms:modified xsi:type="dcterms:W3CDTF">2023-04-17T07:58:53Z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0332CB3EBAB7461EAE36BEC9B48E7ECE_11</vt:lpwstr>
  </property>
  <property fmtid="{D5CDD505-2E9C-101B-9397-08002B2CF9AE}" pid="3" name="KSOProductBuildVer">
    <vt:lpwstr>2052-11.1.0.14036</vt:lpwstr>
  </property>
</Properties>
</file>